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_VSAFAS_4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<sst xmlns="http://schemas.openxmlformats.org/spreadsheetml/2006/main" count="47" uniqueCount="41">
  <si>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</si>
  <si>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</si>
  <si>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</si>
  <si>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</si>
  <si>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</si>
  <si>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</si>
  <si>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</si>
  <si>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</si>
  <si>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</si>
  <si>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</si>
  <si>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</si>
  <si>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</si>
  <si>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</si>
  <si>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</si>
  <si>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</si>
  <si>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</si>
  <si>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</si>
  <si>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</si>
  <si>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</si>
  <si>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</si>
  <si>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</si>
  <si>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</si>
  <si>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</si>
  <si>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</si>
  <si>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</si>
  <si>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</si>
  <si>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</si>
  <si>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</si>
  <si>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</si>
  <si>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1.1.</t>
  </si>
  <si>
    <t>1.2.</t>
  </si>
  <si>
    <t>3.1.</t>
  </si>
  <si>
    <t>4.1.</t>
  </si>
  <si>
    <t>4.2.</t>
  </si>
  <si>
    <t>Eil. Nr.</t>
  </si>
  <si>
    <t>1.</t>
  </si>
  <si>
    <t>2.</t>
  </si>
  <si>
    <t>3.</t>
  </si>
  <si>
    <t>4.</t>
  </si>
  <si>
    <t>5.</t>
  </si>
  <si>
    <t>Iš Europos Sąjungos, užsienio valstybių ir tarptautinių organizacijų (finansavimo sumų dalis, kuri gaunama iš Europos Sąjungos, neįskaitant finansavimo sumų iš valstybės ar savivaldybės biudžetų ES  projektams finansuoti):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</si>
</sst>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25" fillId="35" borderId="0" applyNumberFormat="0" applyFont="0" applyBorder="0" applyAlignment="0" applyProtection="0"/>
    <xf numFmtId="0" fontId="25" fillId="35" borderId="0" applyNumberFormat="0" applyFont="0" applyBorder="0" applyAlignment="0" applyProtection="0"/>
    <xf numFmtId="0" fontId="25" fillId="35" borderId="0" applyNumberFormat="0" applyFont="0" applyBorder="0" applyAlignment="0" applyProtection="0"/>
    <xf numFmtId="0" fontId="25" fillId="35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25" fillId="41" borderId="0" applyNumberFormat="0" applyFont="0" applyBorder="0" applyAlignment="0" applyProtection="0"/>
    <xf numFmtId="0" fontId="25" fillId="41" borderId="0" applyNumberFormat="0" applyFont="0" applyBorder="0" applyAlignment="0" applyProtection="0"/>
    <xf numFmtId="0" fontId="25" fillId="41" borderId="0" applyNumberFormat="0" applyFont="0" applyBorder="0" applyAlignment="0" applyProtection="0"/>
    <xf numFmtId="0" fontId="25" fillId="41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5" fillId="42" borderId="0" applyNumberFormat="0" applyFont="0" applyBorder="0" applyAlignment="0" applyProtection="0"/>
    <xf numFmtId="0" fontId="26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8" fillId="45" borderId="0" applyNumberFormat="0" applyBorder="0" applyAlignment="0" applyProtection="0"/>
    <xf numFmtId="0" fontId="25" fillId="46" borderId="0" applyNumberFormat="0" applyFont="0" applyBorder="0" applyAlignment="0" applyProtection="0"/>
    <xf numFmtId="0" fontId="25" fillId="46" borderId="0" applyNumberFormat="0" applyFont="0" applyBorder="0" applyAlignment="0" applyProtection="0"/>
    <xf numFmtId="0" fontId="25" fillId="46" borderId="0" applyNumberFormat="0" applyFont="0" applyBorder="0" applyAlignment="0" applyProtection="0"/>
    <xf numFmtId="0" fontId="25" fillId="46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8" fillId="25" borderId="0" applyNumberFormat="0" applyBorder="0" applyAlignment="0" applyProtection="0"/>
    <xf numFmtId="0" fontId="25" fillId="41" borderId="0" applyNumberFormat="0" applyFont="0" applyBorder="0" applyAlignment="0" applyProtection="0"/>
    <xf numFmtId="0" fontId="25" fillId="41" borderId="0" applyNumberFormat="0" applyFont="0" applyBorder="0" applyAlignment="0" applyProtection="0"/>
    <xf numFmtId="0" fontId="25" fillId="41" borderId="0" applyNumberFormat="0" applyFont="0" applyBorder="0" applyAlignment="0" applyProtection="0"/>
    <xf numFmtId="0" fontId="25" fillId="41" borderId="0" applyNumberFormat="0" applyFont="0" applyBorder="0" applyAlignment="0" applyProtection="0"/>
    <xf numFmtId="0" fontId="25" fillId="50" borderId="0" applyNumberFormat="0" applyFont="0" applyBorder="0" applyAlignment="0" applyProtection="0"/>
    <xf numFmtId="0" fontId="25" fillId="50" borderId="0" applyNumberFormat="0" applyFont="0" applyBorder="0" applyAlignment="0" applyProtection="0"/>
    <xf numFmtId="0" fontId="25" fillId="50" borderId="0" applyNumberFormat="0" applyFont="0" applyBorder="0" applyAlignment="0" applyProtection="0"/>
    <xf numFmtId="0" fontId="25" fillId="50" borderId="0" applyNumberFormat="0" applyFont="0" applyBorder="0" applyAlignment="0" applyProtection="0"/>
    <xf numFmtId="0" fontId="26" fillId="4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8" fillId="26" borderId="0" applyNumberFormat="0" applyBorder="0" applyAlignment="0" applyProtection="0"/>
    <xf numFmtId="0" fontId="25" fillId="53" borderId="0" applyNumberFormat="0" applyFont="0" applyBorder="0" applyAlignment="0" applyProtection="0"/>
    <xf numFmtId="0" fontId="25" fillId="53" borderId="0" applyNumberFormat="0" applyFont="0" applyBorder="0" applyAlignment="0" applyProtection="0"/>
    <xf numFmtId="0" fontId="25" fillId="53" borderId="0" applyNumberFormat="0" applyFont="0" applyBorder="0" applyAlignment="0" applyProtection="0"/>
    <xf numFmtId="0" fontId="25" fillId="53" borderId="0" applyNumberFormat="0" applyFont="0" applyBorder="0" applyAlignment="0" applyProtection="0"/>
    <xf numFmtId="0" fontId="25" fillId="54" borderId="0" applyNumberFormat="0" applyFont="0" applyBorder="0" applyAlignment="0" applyProtection="0"/>
    <xf numFmtId="0" fontId="25" fillId="54" borderId="0" applyNumberFormat="0" applyFont="0" applyBorder="0" applyAlignment="0" applyProtection="0"/>
    <xf numFmtId="0" fontId="25" fillId="54" borderId="0" applyNumberFormat="0" applyFont="0" applyBorder="0" applyAlignment="0" applyProtection="0"/>
    <xf numFmtId="0" fontId="25" fillId="54" borderId="0" applyNumberFormat="0" applyFon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55" borderId="0" applyNumberFormat="0" applyBorder="0" applyAlignment="0" applyProtection="0"/>
    <xf numFmtId="0" fontId="8" fillId="56" borderId="0" applyNumberFormat="0" applyBorder="0" applyAlignment="0" applyProtection="0"/>
    <xf numFmtId="0" fontId="25" fillId="57" borderId="0" applyNumberFormat="0" applyFont="0" applyBorder="0" applyAlignment="0" applyProtection="0"/>
    <xf numFmtId="0" fontId="25" fillId="57" borderId="0" applyNumberFormat="0" applyFont="0" applyBorder="0" applyAlignment="0" applyProtection="0"/>
    <xf numFmtId="0" fontId="25" fillId="57" borderId="0" applyNumberFormat="0" applyFont="0" applyBorder="0" applyAlignment="0" applyProtection="0"/>
    <xf numFmtId="0" fontId="25" fillId="57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5" fillId="36" borderId="0" applyNumberFormat="0" applyFon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43" borderId="0" applyNumberFormat="0" applyBorder="0" applyAlignment="0" applyProtection="0"/>
    <xf numFmtId="0" fontId="58" fillId="60" borderId="0" applyNumberFormat="0" applyBorder="0" applyAlignment="0" applyProtection="0"/>
    <xf numFmtId="0" fontId="10" fillId="61" borderId="4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30" fillId="62" borderId="5" applyNumberFormat="0" applyAlignment="0" applyProtection="0"/>
    <xf numFmtId="0" fontId="29" fillId="36" borderId="4" applyNumberFormat="0" applyAlignment="0" applyProtection="0"/>
    <xf numFmtId="0" fontId="11" fillId="63" borderId="6" applyNumberFormat="0" applyAlignment="0" applyProtection="0"/>
    <xf numFmtId="0" fontId="31" fillId="51" borderId="6" applyNumberFormat="0" applyAlignment="0" applyProtection="0"/>
    <xf numFmtId="0" fontId="31" fillId="51" borderId="6" applyNumberFormat="0" applyAlignment="0" applyProtection="0"/>
    <xf numFmtId="0" fontId="31" fillId="51" borderId="6" applyNumberFormat="0" applyAlignment="0" applyProtection="0"/>
    <xf numFmtId="0" fontId="31" fillId="51" borderId="6" applyNumberFormat="0" applyAlignment="0" applyProtection="0"/>
    <xf numFmtId="0" fontId="31" fillId="51" borderId="6" applyNumberFormat="0" applyAlignment="0" applyProtection="0"/>
    <xf numFmtId="0" fontId="31" fillId="51" borderId="6" applyNumberFormat="0" applyAlignment="0" applyProtection="0"/>
    <xf numFmtId="0" fontId="31" fillId="51" borderId="6" applyNumberFormat="0" applyAlignment="0" applyProtection="0"/>
    <xf numFmtId="0" fontId="31" fillId="51" borderId="6" applyNumberFormat="0" applyAlignment="0" applyProtection="0"/>
    <xf numFmtId="0" fontId="31" fillId="50" borderId="6" applyNumberFormat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25" fillId="47" borderId="0" applyNumberFormat="0" applyFont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7" borderId="4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40" fillId="36" borderId="5" applyNumberFormat="0" applyAlignment="0" applyProtection="0"/>
    <xf numFmtId="0" fontId="39" fillId="64" borderId="4" applyNumberFormat="0" applyAlignment="0" applyProtection="0"/>
    <xf numFmtId="0" fontId="56" fillId="0" borderId="0">
      <alignment/>
      <protection/>
    </xf>
    <xf numFmtId="0" fontId="23" fillId="0" borderId="0" applyNumberFormat="0" applyFill="0" applyBorder="0" applyAlignment="0" applyProtection="0"/>
    <xf numFmtId="0" fontId="20" fillId="61" borderId="10" applyNumberFormat="0" applyAlignment="0" applyProtection="0"/>
    <xf numFmtId="0" fontId="59" fillId="65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1" fillId="0" borderId="12" applyNumberFormat="0" applyFill="0" applyAlignment="0" applyProtection="0"/>
    <xf numFmtId="0" fontId="19" fillId="6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2" fillId="67" borderId="0" applyNumberFormat="0" applyBorder="0" applyAlignment="0" applyProtection="0"/>
    <xf numFmtId="0" fontId="60" fillId="68" borderId="0" applyNumberFormat="0" applyBorder="0" applyAlignment="0" applyProtection="0"/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43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Fon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Fon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0" fillId="0" borderId="0">
      <alignment/>
      <protection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" fillId="69" borderId="0">
      <alignment/>
      <protection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Font="0" applyBorder="0" applyProtection="0">
      <alignment/>
    </xf>
    <xf numFmtId="0" fontId="25" fillId="0" borderId="0">
      <alignment/>
      <protection/>
    </xf>
    <xf numFmtId="0" fontId="25" fillId="0" borderId="0" applyNumberFormat="0" applyFont="0" applyBorder="0" applyProtection="0">
      <alignment/>
    </xf>
    <xf numFmtId="0" fontId="7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7" fillId="0" borderId="0">
      <alignment/>
      <protection/>
    </xf>
    <xf numFmtId="0" fontId="7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7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43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0" borderId="14" applyNumberFormat="0" applyFont="0" applyAlignment="0" applyProtection="0"/>
    <xf numFmtId="0" fontId="25" fillId="57" borderId="14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5" applyNumberFormat="0" applyFont="0" applyAlignment="0" applyProtection="0"/>
    <xf numFmtId="0" fontId="25" fillId="57" borderId="14" applyNumberFormat="0" applyFont="0" applyAlignment="0" applyProtection="0"/>
    <xf numFmtId="0" fontId="45" fillId="62" borderId="10" applyNumberFormat="0" applyAlignment="0" applyProtection="0"/>
    <xf numFmtId="0" fontId="45" fillId="62" borderId="10" applyNumberFormat="0" applyAlignment="0" applyProtection="0"/>
    <xf numFmtId="0" fontId="45" fillId="62" borderId="10" applyNumberFormat="0" applyAlignment="0" applyProtection="0"/>
    <xf numFmtId="0" fontId="45" fillId="62" borderId="10" applyNumberFormat="0" applyAlignment="0" applyProtection="0"/>
    <xf numFmtId="0" fontId="45" fillId="62" borderId="10" applyNumberFormat="0" applyAlignment="0" applyProtection="0"/>
    <xf numFmtId="0" fontId="45" fillId="62" borderId="10" applyNumberFormat="0" applyAlignment="0" applyProtection="0"/>
    <xf numFmtId="0" fontId="45" fillId="62" borderId="10" applyNumberFormat="0" applyAlignment="0" applyProtection="0"/>
    <xf numFmtId="0" fontId="45" fillId="62" borderId="10" applyNumberFormat="0" applyAlignment="0" applyProtection="0"/>
    <xf numFmtId="0" fontId="57" fillId="71" borderId="0" applyNumberFormat="0" applyBorder="0" applyAlignment="0" applyProtection="0"/>
    <xf numFmtId="0" fontId="57" fillId="72" borderId="0" applyNumberFormat="0" applyBorder="0" applyAlignment="0" applyProtection="0"/>
    <xf numFmtId="0" fontId="57" fillId="73" borderId="0" applyNumberFormat="0" applyBorder="0" applyAlignment="0" applyProtection="0"/>
    <xf numFmtId="0" fontId="57" fillId="74" borderId="0" applyNumberFormat="0" applyBorder="0" applyAlignment="0" applyProtection="0"/>
    <xf numFmtId="0" fontId="57" fillId="75" borderId="0" applyNumberFormat="0" applyBorder="0" applyAlignment="0" applyProtection="0"/>
    <xf numFmtId="0" fontId="57" fillId="76" borderId="0" applyNumberFormat="0" applyBorder="0" applyAlignment="0" applyProtection="0"/>
    <xf numFmtId="0" fontId="0" fillId="77" borderId="15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3" fillId="67" borderId="5" applyProtection="0">
      <alignment vertical="center"/>
    </xf>
    <xf numFmtId="4" fontId="43" fillId="67" borderId="5" applyProtection="0">
      <alignment vertical="center"/>
    </xf>
    <xf numFmtId="4" fontId="46" fillId="67" borderId="5" applyProtection="0">
      <alignment vertical="center"/>
    </xf>
    <xf numFmtId="4" fontId="43" fillId="67" borderId="5" applyProtection="0">
      <alignment horizontal="left" vertical="center"/>
    </xf>
    <xf numFmtId="4" fontId="43" fillId="67" borderId="5" applyProtection="0">
      <alignment horizontal="left" vertical="center"/>
    </xf>
    <xf numFmtId="0" fontId="47" fillId="67" borderId="16" applyNumberFormat="0" applyProtection="0">
      <alignment horizontal="left" vertical="top"/>
    </xf>
    <xf numFmtId="4" fontId="43" fillId="55" borderId="5" applyProtection="0">
      <alignment horizontal="left" vertical="center"/>
    </xf>
    <xf numFmtId="4" fontId="43" fillId="55" borderId="5" applyProtection="0">
      <alignment horizontal="left" vertical="center"/>
    </xf>
    <xf numFmtId="4" fontId="43" fillId="43" borderId="5" applyProtection="0">
      <alignment horizontal="right" vertical="center"/>
    </xf>
    <xf numFmtId="4" fontId="43" fillId="43" borderId="5" applyProtection="0">
      <alignment horizontal="right" vertical="center"/>
    </xf>
    <xf numFmtId="4" fontId="43" fillId="78" borderId="5" applyProtection="0">
      <alignment horizontal="right" vertical="center"/>
    </xf>
    <xf numFmtId="4" fontId="43" fillId="78" borderId="5" applyProtection="0">
      <alignment horizontal="right" vertical="center"/>
    </xf>
    <xf numFmtId="4" fontId="43" fillId="44" borderId="17" applyProtection="0">
      <alignment horizontal="right" vertical="center"/>
    </xf>
    <xf numFmtId="4" fontId="43" fillId="44" borderId="17" applyProtection="0">
      <alignment horizontal="right" vertical="center"/>
    </xf>
    <xf numFmtId="4" fontId="43" fillId="58" borderId="5" applyProtection="0">
      <alignment horizontal="right" vertical="center"/>
    </xf>
    <xf numFmtId="4" fontId="43" fillId="58" borderId="5" applyProtection="0">
      <alignment horizontal="right" vertical="center"/>
    </xf>
    <xf numFmtId="4" fontId="43" fillId="79" borderId="5" applyProtection="0">
      <alignment horizontal="right" vertical="center"/>
    </xf>
    <xf numFmtId="4" fontId="43" fillId="79" borderId="5" applyProtection="0">
      <alignment horizontal="right" vertical="center"/>
    </xf>
    <xf numFmtId="4" fontId="43" fillId="59" borderId="5" applyProtection="0">
      <alignment horizontal="right" vertical="center"/>
    </xf>
    <xf numFmtId="4" fontId="43" fillId="59" borderId="5" applyProtection="0">
      <alignment horizontal="right" vertical="center"/>
    </xf>
    <xf numFmtId="4" fontId="43" fillId="49" borderId="5" applyProtection="0">
      <alignment horizontal="right" vertical="center"/>
    </xf>
    <xf numFmtId="4" fontId="43" fillId="49" borderId="5" applyProtection="0">
      <alignment horizontal="right" vertical="center"/>
    </xf>
    <xf numFmtId="4" fontId="43" fillId="48" borderId="5" applyProtection="0">
      <alignment horizontal="right" vertical="center"/>
    </xf>
    <xf numFmtId="4" fontId="43" fillId="48" borderId="5" applyProtection="0">
      <alignment horizontal="right" vertical="center"/>
    </xf>
    <xf numFmtId="4" fontId="43" fillId="47" borderId="5" applyProtection="0">
      <alignment horizontal="right" vertical="center"/>
    </xf>
    <xf numFmtId="4" fontId="43" fillId="47" borderId="5" applyProtection="0">
      <alignment horizontal="right" vertical="center"/>
    </xf>
    <xf numFmtId="4" fontId="43" fillId="0" borderId="17" applyFill="0" applyProtection="0">
      <alignment horizontal="left" vertical="center"/>
    </xf>
    <xf numFmtId="4" fontId="43" fillId="0" borderId="17" applyFill="0" applyProtection="0">
      <alignment horizontal="left" vertical="center"/>
    </xf>
    <xf numFmtId="4" fontId="7" fillId="54" borderId="17" applyProtection="0">
      <alignment horizontal="left" vertical="center"/>
    </xf>
    <xf numFmtId="4" fontId="7" fillId="54" borderId="17" applyProtection="0">
      <alignment horizontal="left" vertical="center"/>
    </xf>
    <xf numFmtId="4" fontId="7" fillId="54" borderId="17" applyProtection="0">
      <alignment horizontal="left" vertical="center" indent="1"/>
    </xf>
    <xf numFmtId="4" fontId="7" fillId="54" borderId="17" applyProtection="0">
      <alignment horizontal="left" vertical="center" indent="1"/>
    </xf>
    <xf numFmtId="4" fontId="7" fillId="54" borderId="17" applyProtection="0">
      <alignment horizontal="left" vertical="center" indent="1"/>
    </xf>
    <xf numFmtId="4" fontId="7" fillId="54" borderId="17" applyProtection="0">
      <alignment horizontal="left" vertical="center" indent="1"/>
    </xf>
    <xf numFmtId="4" fontId="7" fillId="54" borderId="17" applyProtection="0">
      <alignment horizontal="left" vertical="center"/>
    </xf>
    <xf numFmtId="4" fontId="7" fillId="54" borderId="17" applyProtection="0">
      <alignment horizontal="left" vertical="center"/>
    </xf>
    <xf numFmtId="4" fontId="7" fillId="54" borderId="17" applyProtection="0">
      <alignment horizontal="left" vertical="center" indent="1"/>
    </xf>
    <xf numFmtId="4" fontId="7" fillId="54" borderId="17" applyProtection="0">
      <alignment horizontal="left" vertical="center" indent="1"/>
    </xf>
    <xf numFmtId="4" fontId="7" fillId="54" borderId="17" applyProtection="0">
      <alignment horizontal="left" vertical="center" indent="1"/>
    </xf>
    <xf numFmtId="4" fontId="7" fillId="54" borderId="17" applyProtection="0">
      <alignment horizontal="left" vertical="center" indent="1"/>
    </xf>
    <xf numFmtId="4" fontId="43" fillId="42" borderId="5" applyProtection="0">
      <alignment horizontal="right" vertical="center"/>
    </xf>
    <xf numFmtId="4" fontId="43" fillId="42" borderId="5" applyProtection="0">
      <alignment horizontal="right" vertical="center"/>
    </xf>
    <xf numFmtId="4" fontId="43" fillId="53" borderId="17" applyProtection="0">
      <alignment horizontal="left" vertical="center"/>
    </xf>
    <xf numFmtId="4" fontId="43" fillId="53" borderId="17" applyProtection="0">
      <alignment horizontal="left" vertical="center"/>
    </xf>
    <xf numFmtId="4" fontId="43" fillId="42" borderId="17" applyProtection="0">
      <alignment horizontal="left" vertical="center"/>
    </xf>
    <xf numFmtId="4" fontId="43" fillId="42" borderId="17" applyProtection="0">
      <alignment horizontal="left" vertical="center"/>
    </xf>
    <xf numFmtId="0" fontId="43" fillId="36" borderId="5" applyNumberFormat="0" applyProtection="0">
      <alignment horizontal="left" vertical="center"/>
    </xf>
    <xf numFmtId="0" fontId="43" fillId="36" borderId="5" applyNumberFormat="0" applyProtection="0">
      <alignment horizontal="left" vertical="center"/>
    </xf>
    <xf numFmtId="0" fontId="43" fillId="54" borderId="16" applyNumberFormat="0" applyProtection="0">
      <alignment horizontal="left" vertical="top"/>
    </xf>
    <xf numFmtId="0" fontId="43" fillId="54" borderId="16" applyNumberFormat="0" applyProtection="0">
      <alignment horizontal="left" vertical="top"/>
    </xf>
    <xf numFmtId="0" fontId="43" fillId="54" borderId="16" applyNumberFormat="0" applyProtection="0">
      <alignment horizontal="left" vertical="top"/>
    </xf>
    <xf numFmtId="0" fontId="43" fillId="80" borderId="5" applyNumberFormat="0" applyProtection="0">
      <alignment horizontal="left" vertical="center"/>
    </xf>
    <xf numFmtId="0" fontId="43" fillId="80" borderId="5" applyNumberFormat="0" applyProtection="0">
      <alignment horizontal="left" vertical="center"/>
    </xf>
    <xf numFmtId="0" fontId="43" fillId="42" borderId="16" applyNumberFormat="0" applyProtection="0">
      <alignment horizontal="left" vertical="top"/>
    </xf>
    <xf numFmtId="0" fontId="43" fillId="42" borderId="16" applyNumberFormat="0" applyProtection="0">
      <alignment horizontal="left" vertical="top"/>
    </xf>
    <xf numFmtId="0" fontId="43" fillId="42" borderId="16" applyNumberFormat="0" applyProtection="0">
      <alignment horizontal="left" vertical="top"/>
    </xf>
    <xf numFmtId="0" fontId="43" fillId="81" borderId="5" applyNumberFormat="0" applyProtection="0">
      <alignment horizontal="left" vertical="center"/>
    </xf>
    <xf numFmtId="0" fontId="43" fillId="81" borderId="5" applyNumberFormat="0" applyProtection="0">
      <alignment horizontal="left" vertical="center"/>
    </xf>
    <xf numFmtId="0" fontId="43" fillId="81" borderId="16" applyNumberFormat="0" applyProtection="0">
      <alignment horizontal="left" vertical="top"/>
    </xf>
    <xf numFmtId="0" fontId="43" fillId="81" borderId="16" applyNumberFormat="0" applyProtection="0">
      <alignment horizontal="left" vertical="top"/>
    </xf>
    <xf numFmtId="0" fontId="43" fillId="81" borderId="16" applyNumberFormat="0" applyProtection="0">
      <alignment horizontal="left" vertical="top"/>
    </xf>
    <xf numFmtId="0" fontId="43" fillId="53" borderId="5" applyNumberFormat="0" applyProtection="0">
      <alignment horizontal="left" vertical="center"/>
    </xf>
    <xf numFmtId="0" fontId="43" fillId="53" borderId="5" applyNumberFormat="0" applyProtection="0">
      <alignment horizontal="left" vertical="center"/>
    </xf>
    <xf numFmtId="0" fontId="43" fillId="53" borderId="16" applyNumberFormat="0" applyProtection="0">
      <alignment horizontal="left" vertical="top"/>
    </xf>
    <xf numFmtId="0" fontId="43" fillId="53" borderId="16" applyNumberFormat="0" applyProtection="0">
      <alignment horizontal="left" vertical="top"/>
    </xf>
    <xf numFmtId="0" fontId="43" fillId="53" borderId="16" applyNumberFormat="0" applyProtection="0">
      <alignment horizontal="left" vertical="top"/>
    </xf>
    <xf numFmtId="0" fontId="43" fillId="82" borderId="18" applyNumberFormat="0">
      <alignment/>
      <protection locked="0"/>
    </xf>
    <xf numFmtId="0" fontId="43" fillId="82" borderId="18" applyNumberFormat="0">
      <alignment/>
      <protection locked="0"/>
    </xf>
    <xf numFmtId="0" fontId="43" fillId="82" borderId="18" applyNumberFormat="0">
      <alignment/>
      <protection locked="0"/>
    </xf>
    <xf numFmtId="0" fontId="47" fillId="54" borderId="0" applyNumberFormat="0" applyBorder="0" applyProtection="0">
      <alignment/>
    </xf>
    <xf numFmtId="4" fontId="43" fillId="57" borderId="16" applyProtection="0">
      <alignment vertical="center"/>
    </xf>
    <xf numFmtId="4" fontId="46" fillId="57" borderId="17" applyProtection="0">
      <alignment vertical="center"/>
    </xf>
    <xf numFmtId="4" fontId="43" fillId="36" borderId="16" applyProtection="0">
      <alignment horizontal="left" vertical="center"/>
    </xf>
    <xf numFmtId="0" fontId="43" fillId="57" borderId="16" applyNumberFormat="0" applyProtection="0">
      <alignment horizontal="left" vertical="top"/>
    </xf>
    <xf numFmtId="4" fontId="43" fillId="0" borderId="5" applyProtection="0">
      <alignment horizontal="right" vertical="center"/>
    </xf>
    <xf numFmtId="4" fontId="43" fillId="0" borderId="5" applyProtection="0">
      <alignment horizontal="right" vertical="center"/>
    </xf>
    <xf numFmtId="4" fontId="46" fillId="82" borderId="5" applyProtection="0">
      <alignment horizontal="right" vertical="center"/>
    </xf>
    <xf numFmtId="4" fontId="43" fillId="55" borderId="5" applyProtection="0">
      <alignment horizontal="left" vertical="center"/>
    </xf>
    <xf numFmtId="4" fontId="43" fillId="55" borderId="5" applyProtection="0">
      <alignment horizontal="left" vertical="center"/>
    </xf>
    <xf numFmtId="0" fontId="43" fillId="42" borderId="16" applyNumberFormat="0" applyProtection="0">
      <alignment horizontal="left" vertical="top"/>
    </xf>
    <xf numFmtId="4" fontId="48" fillId="62" borderId="17" applyProtection="0">
      <alignment horizontal="left" vertical="center"/>
    </xf>
    <xf numFmtId="0" fontId="43" fillId="83" borderId="17" applyNumberFormat="0" applyProtection="0">
      <alignment/>
    </xf>
    <xf numFmtId="0" fontId="43" fillId="83" borderId="17" applyNumberFormat="0" applyProtection="0">
      <alignment/>
    </xf>
    <xf numFmtId="4" fontId="49" fillId="82" borderId="5" applyProtection="0">
      <alignment horizontal="right" vertical="center"/>
    </xf>
    <xf numFmtId="0" fontId="50" fillId="0" borderId="0" applyNumberFormat="0" applyFill="0" applyBorder="0" applyAlignment="0" applyProtection="0"/>
    <xf numFmtId="0" fontId="61" fillId="84" borderId="11" applyNumberFormat="0" applyAlignment="0" applyProtection="0"/>
    <xf numFmtId="0" fontId="6" fillId="0" borderId="0">
      <alignment/>
      <protection/>
    </xf>
    <xf numFmtId="0" fontId="51" fillId="0" borderId="17" applyNumberFormat="0" applyProtection="0">
      <alignment/>
    </xf>
    <xf numFmtId="0" fontId="51" fillId="0" borderId="17" applyNumberFormat="0" applyProtection="0">
      <alignment/>
    </xf>
    <xf numFmtId="0" fontId="51" fillId="0" borderId="17" applyNumberFormat="0" applyProtection="0">
      <alignment/>
    </xf>
    <xf numFmtId="0" fontId="22" fillId="0" borderId="19" applyNumberFormat="0" applyFill="0" applyAlignment="0" applyProtection="0"/>
    <xf numFmtId="0" fontId="62" fillId="0" borderId="20" applyNumberFormat="0" applyFill="0" applyAlignment="0" applyProtection="0"/>
    <xf numFmtId="49" fontId="52" fillId="36" borderId="0" applyBorder="0" applyProtection="0">
      <alignment vertical="top" wrapText="1"/>
    </xf>
    <xf numFmtId="0" fontId="63" fillId="85" borderId="21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46" borderId="0" applyNumberFormat="0" applyBorder="0" applyProtection="0">
      <alignment/>
    </xf>
  </cellStyleXfs>
  <cellXfs count="22">
    <xf numFmtId="0" fontId="0" fillId="0" borderId="0" xfId="0" applyAlignment="1">
      <alignment/>
    </xf>
    <xf numFmtId="0" fontId="5" fillId="0" borderId="0" xfId="977" applyFont="1" applyAlignment="1">
      <alignment vertical="center"/>
      <protection/>
    </xf>
    <xf numFmtId="0" fontId="24" fillId="0" borderId="23" xfId="977" applyFont="1" applyBorder="1" applyAlignment="1">
      <alignment horizontal="center" vertical="center" wrapText="1"/>
      <protection/>
    </xf>
    <xf numFmtId="0" fontId="24" fillId="0" borderId="23" xfId="977" applyFont="1" applyFill="1" applyBorder="1" applyAlignment="1">
      <alignment horizontal="center" vertical="center" wrapText="1"/>
      <protection/>
    </xf>
    <xf numFmtId="0" fontId="5" fillId="0" borderId="23" xfId="977" applyFont="1" applyBorder="1" applyAlignment="1">
      <alignment horizontal="center" vertical="center" wrapText="1"/>
      <protection/>
    </xf>
    <xf numFmtId="0" fontId="5" fillId="0" borderId="23" xfId="977" applyFont="1" applyBorder="1" applyAlignment="1">
      <alignment horizontal="left" vertical="center" wrapText="1"/>
      <protection/>
    </xf>
    <xf numFmtId="0" fontId="5" fillId="0" borderId="0" xfId="977" applyFont="1" applyFill="1" applyAlignment="1">
      <alignment vertical="center"/>
      <protection/>
    </xf>
    <xf numFmtId="0" fontId="5" fillId="0" borderId="0" xfId="977" applyFont="1" applyAlignment="1">
      <alignment horizontal="center" vertical="center"/>
      <protection/>
    </xf>
    <xf numFmtId="0" fontId="24" fillId="0" borderId="0" xfId="977" applyFont="1" applyAlignment="1">
      <alignment vertical="center"/>
      <protection/>
    </xf>
    <xf numFmtId="0" fontId="24" fillId="0" borderId="0" xfId="977" applyFont="1" applyAlignment="1">
      <alignment horizontal="center" vertical="center" wrapText="1"/>
      <protection/>
    </xf>
    <xf numFmtId="0" fontId="24" fillId="0" borderId="24" xfId="977" applyFont="1" applyFill="1" applyBorder="1" applyAlignment="1">
      <alignment horizontal="center" vertical="center" wrapText="1"/>
      <protection/>
    </xf>
    <xf numFmtId="0" fontId="1" fillId="0" borderId="23" xfId="977" applyFont="1" applyBorder="1" applyAlignment="1">
      <alignment horizontal="center" vertical="center" wrapText="1"/>
      <protection/>
    </xf>
    <xf numFmtId="0" fontId="1" fillId="0" borderId="23" xfId="977" applyFont="1" applyFill="1" applyBorder="1" applyAlignment="1">
      <alignment horizontal="center" vertical="center" wrapText="1"/>
      <protection/>
    </xf>
    <xf numFmtId="0" fontId="1" fillId="0" borderId="25" xfId="977" applyNumberFormat="1" applyFont="1" applyFill="1" applyBorder="1" applyAlignment="1">
      <alignment horizontal="center" vertical="center" wrapText="1"/>
      <protection/>
    </xf>
    <xf numFmtId="0" fontId="24" fillId="0" borderId="23" xfId="977" applyFont="1" applyBorder="1" applyAlignment="1">
      <alignment horizontal="left" vertical="center" wrapText="1"/>
      <protection/>
    </xf>
    <xf numFmtId="0" fontId="24" fillId="0" borderId="23" xfId="977" applyFont="1" applyBorder="1" applyAlignment="1">
      <alignment horizontal="center" vertical="center" wrapText="1"/>
      <protection/>
    </xf>
    <xf numFmtId="0" fontId="24" fillId="0" borderId="0" xfId="977" applyFont="1" applyAlignment="1">
      <alignment horizontal="center" vertical="center"/>
      <protection/>
    </xf>
    <xf numFmtId="0" fontId="5" fillId="0" borderId="26" xfId="977" applyFont="1" applyFill="1" applyBorder="1" applyAlignment="1">
      <alignment horizontal="left" vertical="center"/>
      <protection/>
    </xf>
    <xf numFmtId="0" fontId="0" fillId="0" borderId="26" xfId="977" applyFill="1" applyBorder="1" applyAlignment="1">
      <alignment horizontal="left" vertical="center"/>
      <protection/>
    </xf>
    <xf numFmtId="0" fontId="24" fillId="0" borderId="0" xfId="977" applyFont="1" applyAlignment="1">
      <alignment vertical="center"/>
      <protection/>
    </xf>
    <xf numFmtId="0" fontId="24" fillId="0" borderId="27" xfId="977" applyFont="1" applyBorder="1" applyAlignment="1">
      <alignment horizontal="center" vertical="center" wrapText="1"/>
      <protection/>
    </xf>
    <xf numFmtId="2" fontId="5" fillId="0" borderId="23" xfId="977" applyNumberFormat="1" applyFont="1" applyBorder="1" applyAlignment="1">
      <alignment horizontal="center" vertical="center" wrapText="1"/>
      <protection/>
    </xf>
  </cellXfs>
  <cellStyles count="112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" xfId="279"/>
    <cellStyle name="Hyperlink 2" xfId="280"/>
    <cellStyle name="Hyperlink 2 10" xfId="281"/>
    <cellStyle name="Hyperlink 2 10 2" xfId="282"/>
    <cellStyle name="Hyperlink 2 11" xfId="283"/>
    <cellStyle name="Hyperlink 2 11 2" xfId="284"/>
    <cellStyle name="Hyperlink 2 12" xfId="285"/>
    <cellStyle name="Hyperlink 2 13" xfId="286"/>
    <cellStyle name="Hyperlink 2 14" xfId="287"/>
    <cellStyle name="Hyperlink 2 2" xfId="288"/>
    <cellStyle name="Hyperlink 2 2 2" xfId="289"/>
    <cellStyle name="Hyperlink 2 2 3" xfId="290"/>
    <cellStyle name="Hyperlink 2 3" xfId="291"/>
    <cellStyle name="Hyperlink 2 3 2" xfId="292"/>
    <cellStyle name="Hyperlink 2 4" xfId="293"/>
    <cellStyle name="Hyperlink 2 4 2" xfId="294"/>
    <cellStyle name="Hyperlink 2 5" xfId="295"/>
    <cellStyle name="Hyperlink 2 5 2" xfId="296"/>
    <cellStyle name="Hyperlink 2 6" xfId="297"/>
    <cellStyle name="Hyperlink 2 6 2" xfId="298"/>
    <cellStyle name="Hyperlink 2 7" xfId="299"/>
    <cellStyle name="Hyperlink 2 7 2" xfId="300"/>
    <cellStyle name="Hyperlink 2 8" xfId="301"/>
    <cellStyle name="Hyperlink 2 8 2" xfId="302"/>
    <cellStyle name="Hyperlink 2 9" xfId="303"/>
    <cellStyle name="Hyperlink 2 9 2" xfId="304"/>
    <cellStyle name="Hyperlink 3" xfId="305"/>
    <cellStyle name="Hyperlink 4" xfId="306"/>
    <cellStyle name="Hyperlink 5" xfId="307"/>
    <cellStyle name="Hyperlink 5 2" xfId="308"/>
    <cellStyle name="Hyperlink 5 3" xfId="309"/>
    <cellStyle name="Hyperlink 5 6" xfId="310"/>
    <cellStyle name="Hyperlink 5 6 2" xfId="311"/>
    <cellStyle name="Hyperlink 6" xfId="312"/>
    <cellStyle name="Hyperlink 7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prastas 2" xfId="324"/>
    <cellStyle name="Įspėjimo tekstas" xfId="325"/>
    <cellStyle name="Išvestis" xfId="326"/>
    <cellStyle name="Įvestis" xfId="327"/>
    <cellStyle name="Comma" xfId="328"/>
    <cellStyle name="Comma [0]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16VSAFAS" xfId="976"/>
    <cellStyle name="Normal_20VSAFAS3-5p" xfId="977"/>
    <cellStyle name="Note" xfId="978"/>
    <cellStyle name="Note 10" xfId="979"/>
    <cellStyle name="Note 2" xfId="980"/>
    <cellStyle name="Note 2 2" xfId="981"/>
    <cellStyle name="Note 2 3" xfId="982"/>
    <cellStyle name="Note 3" xfId="983"/>
    <cellStyle name="Note 3 2" xfId="984"/>
    <cellStyle name="Note 3 3" xfId="985"/>
    <cellStyle name="Note 4" xfId="986"/>
    <cellStyle name="Note 4 2" xfId="987"/>
    <cellStyle name="Note 4 3" xfId="988"/>
    <cellStyle name="Note 5" xfId="989"/>
    <cellStyle name="Note 5 2" xfId="990"/>
    <cellStyle name="Note 5 3" xfId="991"/>
    <cellStyle name="Note 6" xfId="992"/>
    <cellStyle name="Note 6 2" xfId="993"/>
    <cellStyle name="Note 6 3" xfId="994"/>
    <cellStyle name="Note 7" xfId="995"/>
    <cellStyle name="Note 7 2" xfId="996"/>
    <cellStyle name="Note 7 3" xfId="997"/>
    <cellStyle name="Note 8" xfId="998"/>
    <cellStyle name="Note 8 2" xfId="999"/>
    <cellStyle name="Note 8 3" xfId="1000"/>
    <cellStyle name="Note 9" xfId="1001"/>
    <cellStyle name="Note 9 2" xfId="1002"/>
    <cellStyle name="Note 9 3" xfId="1003"/>
    <cellStyle name="Note_10VSAFAS2,3p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avadinimas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ilius 1" xfId="1108"/>
    <cellStyle name="STYL1 - Style1" xfId="1109"/>
    <cellStyle name="STYL1 - Style1 2" xfId="1110"/>
    <cellStyle name="STYL1 - Style1 3" xfId="1111"/>
    <cellStyle name="Suma" xfId="1112"/>
    <cellStyle name="Susietas langelis" xfId="1113"/>
    <cellStyle name="Table Heading" xfId="1114"/>
    <cellStyle name="Tikrinimo langelis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Currency" xfId="1132"/>
    <cellStyle name="Currency [0]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2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1" customWidth="1"/>
    <col min="3" max="4" width="15.7109375" style="1" customWidth="1"/>
    <col min="5" max="5" width="16.28125" style="1" customWidth="1"/>
    <col min="6" max="10" width="15.7109375" style="1" customWidth="1"/>
    <col min="11" max="11" width="13.140625" style="1" customWidth="1"/>
    <col min="12" max="13" width="15.7109375" style="1" customWidth="1"/>
    <col min="14" max="16384" width="9.140625" style="1" customWidth="1"/>
  </cols>
  <sheetData>
    <row r="1" spans="9:11" ht="15">
      <c r="I1" s="8"/>
      <c r="J1" s="8"/>
      <c r="K1" s="8"/>
    </row>
    <row r="2" ht="15">
      <c r="I2" s="1" t="s">
        <v>12</v>
      </c>
    </row>
    <row r="3" ht="15">
      <c r="I3" s="1" t="s">
        <v>13</v>
      </c>
    </row>
    <row r="5" spans="1:13" ht="15">
      <c r="A5" s="16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6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">
      <c r="A8" s="16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3" ht="15">
      <c r="A10" s="15" t="s">
        <v>34</v>
      </c>
      <c r="B10" s="15" t="s">
        <v>2</v>
      </c>
      <c r="C10" s="15" t="s">
        <v>3</v>
      </c>
      <c r="D10" s="15" t="s">
        <v>0</v>
      </c>
      <c r="E10" s="15"/>
      <c r="F10" s="15"/>
      <c r="G10" s="15"/>
      <c r="H10" s="15"/>
      <c r="I10" s="15"/>
      <c r="J10" s="20"/>
      <c r="K10" s="20"/>
      <c r="L10" s="15"/>
      <c r="M10" s="15" t="s">
        <v>4</v>
      </c>
    </row>
    <row r="11" spans="1:13" ht="123" customHeight="1">
      <c r="A11" s="15"/>
      <c r="B11" s="15"/>
      <c r="C11" s="15"/>
      <c r="D11" s="2" t="s">
        <v>23</v>
      </c>
      <c r="E11" s="3" t="s">
        <v>21</v>
      </c>
      <c r="F11" s="2" t="s">
        <v>24</v>
      </c>
      <c r="G11" s="2" t="s">
        <v>5</v>
      </c>
      <c r="H11" s="2" t="s">
        <v>25</v>
      </c>
      <c r="I11" s="9" t="s">
        <v>15</v>
      </c>
      <c r="J11" s="2" t="s">
        <v>6</v>
      </c>
      <c r="K11" s="3" t="s">
        <v>7</v>
      </c>
      <c r="L11" s="10" t="s">
        <v>16</v>
      </c>
      <c r="M11" s="15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2">
        <v>6</v>
      </c>
      <c r="G12" s="12">
        <v>6</v>
      </c>
      <c r="H12" s="12">
        <v>8</v>
      </c>
      <c r="I12" s="12">
        <v>9</v>
      </c>
      <c r="J12" s="12">
        <v>10</v>
      </c>
      <c r="K12" s="13">
        <v>11</v>
      </c>
      <c r="L12" s="12">
        <v>12</v>
      </c>
      <c r="M12" s="12">
        <v>13</v>
      </c>
    </row>
    <row r="13" spans="1:13" ht="71.25">
      <c r="A13" s="2" t="s">
        <v>35</v>
      </c>
      <c r="B13" s="14" t="s">
        <v>17</v>
      </c>
      <c r="C13" s="4">
        <v>43176.45</v>
      </c>
      <c r="D13" s="4">
        <v>251766.99</v>
      </c>
      <c r="E13" s="4"/>
      <c r="F13" s="4">
        <v>119.96</v>
      </c>
      <c r="G13" s="4"/>
      <c r="H13" s="4"/>
      <c r="I13" s="4">
        <f>I14+I15</f>
        <v>252589.28</v>
      </c>
      <c r="J13" s="4"/>
      <c r="K13" s="4"/>
      <c r="L13" s="4">
        <v>2335.26</v>
      </c>
      <c r="M13" s="4">
        <f>C13+D13+F13-I13+L13</f>
        <v>44809.38000000003</v>
      </c>
    </row>
    <row r="14" spans="1:13" ht="15" customHeight="1">
      <c r="A14" s="4" t="s">
        <v>29</v>
      </c>
      <c r="B14" s="5" t="s">
        <v>8</v>
      </c>
      <c r="C14" s="4">
        <v>43176.45</v>
      </c>
      <c r="D14" s="4">
        <v>3206.15</v>
      </c>
      <c r="E14" s="4"/>
      <c r="F14" s="4">
        <v>119.96</v>
      </c>
      <c r="G14" s="4"/>
      <c r="H14" s="4"/>
      <c r="I14" s="4">
        <v>6395.22</v>
      </c>
      <c r="J14" s="4"/>
      <c r="K14" s="4"/>
      <c r="L14" s="4">
        <v>2335.26</v>
      </c>
      <c r="M14" s="21">
        <f>C14+D14+F14-I14+L14</f>
        <v>42442.6</v>
      </c>
    </row>
    <row r="15" spans="1:13" ht="15" customHeight="1">
      <c r="A15" s="4" t="s">
        <v>30</v>
      </c>
      <c r="B15" s="5" t="s">
        <v>9</v>
      </c>
      <c r="C15" s="21">
        <v>0</v>
      </c>
      <c r="D15" s="4">
        <v>248560.84</v>
      </c>
      <c r="E15" s="4"/>
      <c r="F15" s="21">
        <v>0</v>
      </c>
      <c r="G15" s="4"/>
      <c r="H15" s="4"/>
      <c r="I15" s="4">
        <v>246194.06</v>
      </c>
      <c r="J15" s="4"/>
      <c r="K15" s="4"/>
      <c r="L15" s="21">
        <v>0</v>
      </c>
      <c r="M15" s="21">
        <f>C15+D15-I15</f>
        <v>2366.779999999999</v>
      </c>
    </row>
    <row r="16" spans="1:13" ht="89.25" customHeight="1">
      <c r="A16" s="2" t="s">
        <v>36</v>
      </c>
      <c r="B16" s="14" t="s">
        <v>18</v>
      </c>
      <c r="C16" s="4">
        <v>126442.83</v>
      </c>
      <c r="D16" s="21">
        <v>122673</v>
      </c>
      <c r="E16" s="4"/>
      <c r="F16" s="4">
        <v>1271.23</v>
      </c>
      <c r="G16" s="4"/>
      <c r="H16" s="4"/>
      <c r="I16" s="21">
        <f>I17+I18</f>
        <v>130958.53</v>
      </c>
      <c r="J16" s="4"/>
      <c r="K16" s="4"/>
      <c r="L16" s="21">
        <v>0</v>
      </c>
      <c r="M16" s="21">
        <f>C16+D16+F16-I16</f>
        <v>119428.53000000003</v>
      </c>
    </row>
    <row r="17" spans="1:13" ht="15" customHeight="1">
      <c r="A17" s="4" t="s">
        <v>26</v>
      </c>
      <c r="B17" s="5" t="s">
        <v>8</v>
      </c>
      <c r="C17" s="4">
        <v>126442.83</v>
      </c>
      <c r="D17" s="21">
        <v>16337</v>
      </c>
      <c r="E17" s="4"/>
      <c r="F17" s="4">
        <v>1271.23</v>
      </c>
      <c r="G17" s="4"/>
      <c r="H17" s="4"/>
      <c r="I17" s="4">
        <v>24622.53</v>
      </c>
      <c r="J17" s="4"/>
      <c r="K17" s="4"/>
      <c r="L17" s="21">
        <v>0</v>
      </c>
      <c r="M17" s="21">
        <f>C17+D17+F17-I17</f>
        <v>119428.53000000003</v>
      </c>
    </row>
    <row r="18" spans="1:13" ht="15" customHeight="1">
      <c r="A18" s="4" t="s">
        <v>27</v>
      </c>
      <c r="B18" s="5" t="s">
        <v>9</v>
      </c>
      <c r="C18" s="21">
        <v>0</v>
      </c>
      <c r="D18" s="21">
        <v>106336</v>
      </c>
      <c r="E18" s="4"/>
      <c r="F18" s="21">
        <v>0</v>
      </c>
      <c r="G18" s="4"/>
      <c r="H18" s="4"/>
      <c r="I18" s="21">
        <v>106336</v>
      </c>
      <c r="J18" s="4"/>
      <c r="K18" s="4"/>
      <c r="L18" s="21">
        <v>0</v>
      </c>
      <c r="M18" s="21">
        <f>C18+D18-I18</f>
        <v>0</v>
      </c>
    </row>
    <row r="19" spans="1:13" ht="114.75" customHeight="1">
      <c r="A19" s="2" t="s">
        <v>37</v>
      </c>
      <c r="B19" s="14" t="s">
        <v>40</v>
      </c>
      <c r="C19" s="4">
        <v>0</v>
      </c>
      <c r="D19" s="4">
        <v>13504.34</v>
      </c>
      <c r="E19" s="4"/>
      <c r="F19" s="4">
        <v>561.17</v>
      </c>
      <c r="G19" s="4"/>
      <c r="H19" s="4"/>
      <c r="I19" s="4">
        <f>I20+I21</f>
        <v>4660.51</v>
      </c>
      <c r="J19" s="4"/>
      <c r="K19" s="4"/>
      <c r="L19" s="21">
        <v>0</v>
      </c>
      <c r="M19" s="21">
        <f>C19+D19+F19-I19</f>
        <v>9405</v>
      </c>
    </row>
    <row r="20" spans="1:13" ht="15" customHeight="1">
      <c r="A20" s="4" t="s">
        <v>31</v>
      </c>
      <c r="B20" s="5" t="s">
        <v>8</v>
      </c>
      <c r="C20" s="4">
        <v>0</v>
      </c>
      <c r="D20" s="4">
        <v>13455.97</v>
      </c>
      <c r="E20" s="4"/>
      <c r="F20" s="4">
        <v>561.17</v>
      </c>
      <c r="G20" s="4"/>
      <c r="H20" s="4"/>
      <c r="I20" s="4">
        <v>4612.14</v>
      </c>
      <c r="J20" s="4"/>
      <c r="K20" s="4"/>
      <c r="L20" s="21">
        <v>0</v>
      </c>
      <c r="M20" s="21">
        <f>C20+D20+F20-I20</f>
        <v>9405</v>
      </c>
    </row>
    <row r="21" spans="1:13" ht="15" customHeight="1">
      <c r="A21" s="4" t="s">
        <v>28</v>
      </c>
      <c r="B21" s="5" t="s">
        <v>9</v>
      </c>
      <c r="C21" s="4">
        <v>0</v>
      </c>
      <c r="D21" s="4">
        <v>48.37</v>
      </c>
      <c r="E21" s="4"/>
      <c r="F21" s="21">
        <v>0</v>
      </c>
      <c r="G21" s="4"/>
      <c r="H21" s="4"/>
      <c r="I21" s="4">
        <v>48.37</v>
      </c>
      <c r="J21" s="4"/>
      <c r="K21" s="4"/>
      <c r="L21" s="21">
        <v>0</v>
      </c>
      <c r="M21" s="21">
        <f>C21+D21-I21</f>
        <v>0</v>
      </c>
    </row>
    <row r="22" spans="1:13" ht="15" customHeight="1">
      <c r="A22" s="2" t="s">
        <v>38</v>
      </c>
      <c r="B22" s="14" t="s">
        <v>10</v>
      </c>
      <c r="C22" s="4">
        <v>0</v>
      </c>
      <c r="D22" s="4">
        <v>41.58</v>
      </c>
      <c r="E22" s="4"/>
      <c r="F22" s="21">
        <v>0</v>
      </c>
      <c r="G22" s="4"/>
      <c r="H22" s="4"/>
      <c r="I22" s="4">
        <f>I23</f>
        <v>41.58</v>
      </c>
      <c r="J22" s="4"/>
      <c r="K22" s="4"/>
      <c r="L22" s="21">
        <v>0</v>
      </c>
      <c r="M22" s="21">
        <f>C22+D22-I22</f>
        <v>0</v>
      </c>
    </row>
    <row r="23" spans="1:13" ht="15" customHeight="1">
      <c r="A23" s="4" t="s">
        <v>32</v>
      </c>
      <c r="B23" s="5" t="s">
        <v>8</v>
      </c>
      <c r="C23" s="4">
        <v>0</v>
      </c>
      <c r="D23" s="4">
        <v>41.58</v>
      </c>
      <c r="E23" s="4"/>
      <c r="F23" s="21">
        <v>0</v>
      </c>
      <c r="G23" s="4"/>
      <c r="H23" s="4"/>
      <c r="I23" s="4">
        <v>41.58</v>
      </c>
      <c r="J23" s="4"/>
      <c r="K23" s="4"/>
      <c r="L23" s="21">
        <v>0</v>
      </c>
      <c r="M23" s="21">
        <f>C23+D23-I23</f>
        <v>0</v>
      </c>
    </row>
    <row r="24" spans="1:13" ht="15" customHeight="1">
      <c r="A24" s="4" t="s">
        <v>33</v>
      </c>
      <c r="B24" s="5" t="s">
        <v>9</v>
      </c>
      <c r="C24" s="4">
        <v>0</v>
      </c>
      <c r="D24" s="21">
        <v>0</v>
      </c>
      <c r="E24" s="4"/>
      <c r="F24" s="21">
        <v>0</v>
      </c>
      <c r="G24" s="4"/>
      <c r="H24" s="4"/>
      <c r="I24" s="21">
        <v>0</v>
      </c>
      <c r="J24" s="4"/>
      <c r="K24" s="4"/>
      <c r="L24" s="21">
        <v>0</v>
      </c>
      <c r="M24" s="21">
        <f>C24</f>
        <v>0</v>
      </c>
    </row>
    <row r="25" spans="1:13" ht="15" customHeight="1">
      <c r="A25" s="2" t="s">
        <v>39</v>
      </c>
      <c r="B25" s="14" t="s">
        <v>11</v>
      </c>
      <c r="C25" s="4">
        <f>C13+C16</f>
        <v>169619.28</v>
      </c>
      <c r="D25" s="21">
        <f>D22+D19+D16+D13</f>
        <v>387985.91000000003</v>
      </c>
      <c r="E25" s="4"/>
      <c r="F25" s="4">
        <f>F13+F16+F19</f>
        <v>1952.3600000000001</v>
      </c>
      <c r="G25" s="4"/>
      <c r="H25" s="4"/>
      <c r="I25" s="21">
        <f>I13+I16+I19+I22</f>
        <v>388249.9</v>
      </c>
      <c r="J25" s="4"/>
      <c r="K25" s="4"/>
      <c r="L25" s="4">
        <f>L13</f>
        <v>2335.26</v>
      </c>
      <c r="M25" s="21">
        <f>M13+M16+M19</f>
        <v>173642.91000000006</v>
      </c>
    </row>
    <row r="26" spans="1:13" s="6" customFormat="1" ht="15">
      <c r="A26" s="17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ht="15">
      <c r="D27" s="1" t="s">
        <v>20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Direktore</cp:lastModifiedBy>
  <cp:lastPrinted>2015-04-16T12:55:51Z</cp:lastPrinted>
  <dcterms:created xsi:type="dcterms:W3CDTF">2013-02-01T07:28:35Z</dcterms:created>
  <dcterms:modified xsi:type="dcterms:W3CDTF">2016-06-07T09:54:28Z</dcterms:modified>
  <cp:category/>
  <cp:version/>
  <cp:contentType/>
  <cp:contentStatus/>
</cp:coreProperties>
</file>